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C43" i="4" s="1"/>
  <c r="B57" i="4"/>
  <c r="C50" i="4"/>
  <c r="B50" i="4"/>
  <c r="C45" i="4"/>
  <c r="B45" i="4"/>
  <c r="C35" i="4"/>
  <c r="C24" i="4" s="1"/>
  <c r="B35" i="4"/>
  <c r="C25" i="4"/>
  <c r="B25" i="4"/>
  <c r="B24" i="4" s="1"/>
  <c r="C13" i="4"/>
  <c r="B13" i="4"/>
  <c r="C4" i="4"/>
  <c r="B4" i="4"/>
  <c r="B43" i="4" l="1"/>
  <c r="B3" i="4"/>
  <c r="C3" i="4" l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<sst xmlns="http://schemas.openxmlformats.org/spreadsheetml/2006/main" count="55" uniqueCount="55">
  <si>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</si>
  <si>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</si>
  <si>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</si>
  <si>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</si>
  <si>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</si>
  <si>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</si>
  <si>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</si>
  <si>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</si>
  <si>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</si>
  <si>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</si>
  <si>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</si>
  <si>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</si>
  <si>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</si>
  <si>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</si>
  <si>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</si>
  <si>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</si>
  <si>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</si>
  <si>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</si>
  <si>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</si>
  <si>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</si>
  <si>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</si>
  <si>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</si>
  <si>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</si>
  <si>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</si>
  <si>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</si>
  <si>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</si>
  <si>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</si>
  <si>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</si>
  <si>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</si>
  <si>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</si>
  <si>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</si>
  <si>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</si>
  <si>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</si>
  <si>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</si>
  <si>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</si>
  <si>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</si>
  <si>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</si>
  <si>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</si>
  <si>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</si>
  <si>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</si>
  <si>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</si>
  <si>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</si>
  <si>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</si>
  <si>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</si>
  <si>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</si>
  <si>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</si>
  <si>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</si>
  <si>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</si>
  <si>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</si>
  <si>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</si>
  <si>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</si>
  <si>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</si>
  <si>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</si>
  <si>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</si>
  <si>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Patronato de Explora
Estado de Cambios en la Situación Financiera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</si>
</sst>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11" sqref="B1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f>+B4+B13</f>
        <v>20228178.350000001</v>
      </c>
      <c r="C3" s="9">
        <f>+C4+C13</f>
        <v>52695595.5</v>
      </c>
    </row>
    <row r="4" spans="1:3" ht="11.25" customHeight="1" x14ac:dyDescent="0.2">
      <c r="A4" s="10" t="s">
        <v>4</v>
      </c>
      <c r="B4" s="9">
        <f>SUM(B5:B11)</f>
        <v>58548.75</v>
      </c>
      <c r="C4" s="9">
        <f>SUM(C5:C11)</f>
        <v>47011089.789999999</v>
      </c>
    </row>
    <row r="5" spans="1:3" ht="11.25" customHeight="1" x14ac:dyDescent="0.2">
      <c r="A5" s="11" t="s">
        <v>5</v>
      </c>
      <c r="B5" s="12">
        <v>0</v>
      </c>
      <c r="C5" s="12">
        <v>16281605.810000001</v>
      </c>
    </row>
    <row r="6" spans="1:3" ht="11.25" customHeight="1" x14ac:dyDescent="0.2">
      <c r="A6" s="11" t="s">
        <v>6</v>
      </c>
      <c r="B6" s="12">
        <v>58548.75</v>
      </c>
      <c r="C6" s="12">
        <v>0</v>
      </c>
    </row>
    <row r="7" spans="1:3" ht="11.25" customHeight="1" x14ac:dyDescent="0.2">
      <c r="A7" s="11" t="s">
        <v>7</v>
      </c>
      <c r="B7" s="12">
        <v>0</v>
      </c>
      <c r="C7" s="12">
        <v>30729483.98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0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SUM(B14:B22)</f>
        <v>20169629.600000001</v>
      </c>
      <c r="C13" s="9">
        <f>SUM(C14:C22)</f>
        <v>5684505.71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0</v>
      </c>
      <c r="C16" s="12">
        <v>3178416.93</v>
      </c>
    </row>
    <row r="17" spans="1:3" ht="11.25" customHeight="1" x14ac:dyDescent="0.2">
      <c r="A17" s="11" t="s">
        <v>16</v>
      </c>
      <c r="B17" s="12">
        <v>0</v>
      </c>
      <c r="C17" s="12">
        <v>2506088.7799999998</v>
      </c>
    </row>
    <row r="18" spans="1:3" ht="11.25" customHeight="1" x14ac:dyDescent="0.2">
      <c r="A18" s="11" t="s">
        <v>17</v>
      </c>
      <c r="B18" s="12">
        <v>0</v>
      </c>
      <c r="C18" s="12">
        <v>0</v>
      </c>
    </row>
    <row r="19" spans="1:3" ht="11.25" customHeight="1" x14ac:dyDescent="0.2">
      <c r="A19" s="11" t="s">
        <v>18</v>
      </c>
      <c r="B19" s="12">
        <v>20169629.600000001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+B25+B35</f>
        <v>259889.05</v>
      </c>
      <c r="C24" s="9">
        <f>+C25+C35</f>
        <v>0</v>
      </c>
    </row>
    <row r="25" spans="1:3" ht="11.25" customHeight="1" x14ac:dyDescent="0.2">
      <c r="A25" s="10" t="s">
        <v>23</v>
      </c>
      <c r="B25" s="9">
        <f>SUM(B26:B33)</f>
        <v>259889.05</v>
      </c>
      <c r="C25" s="9">
        <f>SUM(C26:C33)</f>
        <v>0</v>
      </c>
    </row>
    <row r="26" spans="1:3" ht="11.25" customHeight="1" x14ac:dyDescent="0.2">
      <c r="A26" s="11" t="s">
        <v>24</v>
      </c>
      <c r="B26" s="12">
        <v>252923.99</v>
      </c>
      <c r="C26" s="12">
        <v>0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6965.06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0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+B50+B45+B57</f>
        <v>32207528.100000001</v>
      </c>
      <c r="C43" s="9">
        <f>+C50+C45+C57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SUM(B51:B55)</f>
        <v>32207528.100000001</v>
      </c>
      <c r="C50" s="9">
        <f>SUM(C51:C55)</f>
        <v>0</v>
      </c>
    </row>
    <row r="51" spans="1:3" ht="11.25" customHeight="1" x14ac:dyDescent="0.2">
      <c r="A51" s="11" t="s">
        <v>45</v>
      </c>
      <c r="B51" s="12">
        <v>0</v>
      </c>
      <c r="C51" s="12">
        <v>0</v>
      </c>
    </row>
    <row r="52" spans="1:3" ht="11.25" customHeight="1" x14ac:dyDescent="0.2">
      <c r="A52" s="11" t="s">
        <v>46</v>
      </c>
      <c r="B52" s="12">
        <v>32207528.100000001</v>
      </c>
      <c r="C52" s="12">
        <v>0</v>
      </c>
    </row>
    <row r="53" spans="1:3" ht="11.25" customHeight="1" x14ac:dyDescent="0.2">
      <c r="A53" s="11" t="s">
        <v>47</v>
      </c>
      <c r="B53" s="12">
        <v>0</v>
      </c>
      <c r="C53" s="12">
        <v>0</v>
      </c>
    </row>
    <row r="54" spans="1:3" ht="11.25" customHeight="1" x14ac:dyDescent="0.2">
      <c r="A54" s="11" t="s">
        <v>48</v>
      </c>
      <c r="B54" s="12">
        <v>0</v>
      </c>
      <c r="C54" s="12">
        <v>0</v>
      </c>
    </row>
    <row r="55" spans="1:3" ht="11.25" customHeight="1" x14ac:dyDescent="0.2">
      <c r="A55" s="11" t="s">
        <v>49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51</v>
      </c>
      <c r="B58" s="12">
        <v>0</v>
      </c>
      <c r="C58" s="12">
        <v>0</v>
      </c>
    </row>
    <row r="59" spans="1:3" ht="11.25" customHeight="1" x14ac:dyDescent="0.2">
      <c r="A59" s="11" t="s">
        <v>52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</cp:lastModifiedBy>
  <cp:revision/>
  <dcterms:created xsi:type="dcterms:W3CDTF">2012-12-11T20:26:08Z</dcterms:created>
  <dcterms:modified xsi:type="dcterms:W3CDTF">2024-01-18T20:02:36Z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